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chmarcleparishcouncil-my.sharepoint.com/personal/parishclerk_muchmarcleparishcouncil_gov_uk/Documents/Documents/MMPC/Financial/Accounts 2025-26/Reports/"/>
    </mc:Choice>
  </mc:AlternateContent>
  <xr:revisionPtr revIDLastSave="1" documentId="8_{4E5B1F30-7A57-46C3-A882-608A0B99E0FB}" xr6:coauthVersionLast="47" xr6:coauthVersionMax="47" xr10:uidLastSave="{CB951865-13A6-4E62-9481-0E9ABE287D5E}"/>
  <bookViews>
    <workbookView xWindow="-110" yWindow="-110" windowWidth="19420" windowHeight="10300" xr2:uid="{6619258A-0426-46A5-AFE8-91890F84C923}"/>
  </bookViews>
  <sheets>
    <sheet name="01.09.25-31.10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1" l="1"/>
  <c r="I31" i="1" l="1"/>
  <c r="G13" i="1"/>
  <c r="E44" i="1" l="1"/>
  <c r="H14" i="1"/>
  <c r="I26" i="1" s="1"/>
  <c r="I32" i="1" s="1"/>
  <c r="E45" i="1" l="1"/>
</calcChain>
</file>

<file path=xl/sharedStrings.xml><?xml version="1.0" encoding="utf-8"?>
<sst xmlns="http://schemas.openxmlformats.org/spreadsheetml/2006/main" count="51" uniqueCount="47">
  <si>
    <t xml:space="preserve">Much Marcle Parish Council </t>
  </si>
  <si>
    <t>Unity Bank</t>
  </si>
  <si>
    <t xml:space="preserve">Plus Receipts: </t>
  </si>
  <si>
    <t>Virements:</t>
  </si>
  <si>
    <t>Less Payments:</t>
  </si>
  <si>
    <t xml:space="preserve">Total Payments: </t>
  </si>
  <si>
    <t>credit interest</t>
  </si>
  <si>
    <t xml:space="preserve">Virement in </t>
  </si>
  <si>
    <t>Virement out</t>
  </si>
  <si>
    <t>IT</t>
  </si>
  <si>
    <t xml:space="preserve">Assets </t>
  </si>
  <si>
    <t>NDP</t>
  </si>
  <si>
    <t>Projects and Community</t>
  </si>
  <si>
    <t xml:space="preserve">Election </t>
  </si>
  <si>
    <t>Trees</t>
  </si>
  <si>
    <t>Awards for All Grant</t>
  </si>
  <si>
    <t xml:space="preserve">Twinning Association </t>
  </si>
  <si>
    <t>Total Earmarked Reserves</t>
  </si>
  <si>
    <t>Total General Reserves</t>
  </si>
  <si>
    <t xml:space="preserve">Prepared by Rachel Freestone - Clerk and RFO of Much Marcle Parish Council </t>
  </si>
  <si>
    <t>Signed…..................................................................................................Date…....................................</t>
  </si>
  <si>
    <t>Councillor Signature (non-banking signatory)</t>
  </si>
  <si>
    <t>Signed:….................................................................................................Date….....................................</t>
  </si>
  <si>
    <t>from instant access</t>
  </si>
  <si>
    <t>to instant access</t>
  </si>
  <si>
    <t>Reserves incl 2025-26 budget allocation</t>
  </si>
  <si>
    <t>Receipts</t>
  </si>
  <si>
    <t>Total Receipts incl opening balance</t>
  </si>
  <si>
    <t>Clerk Expenses - Microsoft</t>
  </si>
  <si>
    <t>Defibrillator</t>
  </si>
  <si>
    <t>Bank Reconciliation - 1st September to 31st October 2025</t>
  </si>
  <si>
    <t>Opening Balance Current Account 1st September 2025</t>
  </si>
  <si>
    <t>Balance Current Account 31st October 2025</t>
  </si>
  <si>
    <t>Instant Access Savings 1st September 2025</t>
  </si>
  <si>
    <t>Balance Instant Access Savings 31st October 2025</t>
  </si>
  <si>
    <t>Total Funds 31st October 2025</t>
  </si>
  <si>
    <t>11.09.25</t>
  </si>
  <si>
    <t>24.09.25</t>
  </si>
  <si>
    <t xml:space="preserve">from instant access </t>
  </si>
  <si>
    <t>25.10.25</t>
  </si>
  <si>
    <t>Precept</t>
  </si>
  <si>
    <t>HMRC PAYE - August and September salary</t>
  </si>
  <si>
    <t>Clerk Salary September and October</t>
  </si>
  <si>
    <t>Clerk Expenses S106 request</t>
  </si>
  <si>
    <t>Service Charge September and October</t>
  </si>
  <si>
    <t>03.10.25</t>
  </si>
  <si>
    <t>07.11.25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</si>
</sst>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5" xfId="0" applyFont="1" applyBorder="1"/>
    <xf numFmtId="0" fontId="0" fillId="0" borderId="3" xfId="0" applyBorder="1"/>
    <xf numFmtId="0" fontId="0" fillId="0" borderId="5" xfId="0" applyBorder="1"/>
    <xf numFmtId="0" fontId="0" fillId="0" borderId="17" xfId="0" applyBorder="1"/>
    <xf numFmtId="0" fontId="1" fillId="0" borderId="11" xfId="0" applyFont="1" applyBorder="1"/>
    <xf numFmtId="0" fontId="0" fillId="0" borderId="13" xfId="0" applyBorder="1"/>
    <xf numFmtId="0" fontId="0" fillId="0" borderId="14" xfId="0" applyBorder="1"/>
    <xf numFmtId="0" fontId="0" fillId="0" borderId="19" xfId="0" applyBorder="1"/>
    <xf numFmtId="0" fontId="0" fillId="0" borderId="4" xfId="0" applyBorder="1"/>
    <xf numFmtId="0" fontId="1" fillId="0" borderId="4" xfId="0" applyFont="1" applyBorder="1"/>
    <xf numFmtId="0" fontId="0" fillId="0" borderId="16" xfId="0" applyBorder="1"/>
    <xf numFmtId="0" fontId="0" fillId="0" borderId="6" xfId="0" applyBorder="1"/>
    <xf numFmtId="0" fontId="0" fillId="0" borderId="20" xfId="0" applyBorder="1"/>
    <xf numFmtId="0" fontId="1" fillId="0" borderId="20" xfId="0" applyFont="1" applyBorder="1"/>
    <xf numFmtId="0" fontId="0" fillId="0" borderId="1" xfId="0" applyBorder="1"/>
    <xf numFmtId="0" fontId="0" fillId="0" borderId="2" xfId="0" applyBorder="1"/>
    <xf numFmtId="0" fontId="2" fillId="0" borderId="21" xfId="0" applyFont="1" applyBorder="1"/>
    <xf numFmtId="0" fontId="0" fillId="0" borderId="21" xfId="0" applyBorder="1"/>
    <xf numFmtId="0" fontId="0" fillId="0" borderId="26" xfId="0" applyBorder="1"/>
    <xf numFmtId="0" fontId="1" fillId="0" borderId="25" xfId="0" applyFont="1" applyBorder="1" applyAlignment="1">
      <alignment vertical="top"/>
    </xf>
    <xf numFmtId="0" fontId="1" fillId="0" borderId="30" xfId="0" applyFont="1" applyBorder="1"/>
    <xf numFmtId="0" fontId="1" fillId="2" borderId="15" xfId="0" applyFont="1" applyFill="1" applyBorder="1"/>
    <xf numFmtId="0" fontId="1" fillId="2" borderId="16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2" fillId="0" borderId="21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18" xfId="0" applyBorder="1"/>
    <xf numFmtId="0" fontId="0" fillId="0" borderId="0" xfId="0"/>
    <xf numFmtId="0" fontId="0" fillId="0" borderId="19" xfId="0" applyBorder="1"/>
    <xf numFmtId="0" fontId="0" fillId="0" borderId="3" xfId="0" applyBorder="1"/>
    <xf numFmtId="0" fontId="0" fillId="0" borderId="4" xfId="0" applyBorder="1"/>
    <xf numFmtId="0" fontId="1" fillId="0" borderId="3" xfId="0" applyFont="1" applyBorder="1"/>
    <xf numFmtId="0" fontId="1" fillId="0" borderId="4" xfId="0" applyFont="1" applyBorder="1"/>
    <xf numFmtId="0" fontId="1" fillId="0" borderId="9" xfId="0" applyFont="1" applyBorder="1"/>
    <xf numFmtId="0" fontId="1" fillId="0" borderId="10" xfId="0" applyFont="1" applyBorder="1"/>
    <xf numFmtId="0" fontId="0" fillId="0" borderId="12" xfId="0" applyBorder="1"/>
    <xf numFmtId="0" fontId="0" fillId="0" borderId="13" xfId="0" applyBorder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2" fillId="0" borderId="34" xfId="0" applyFont="1" applyBorder="1"/>
    <xf numFmtId="0" fontId="0" fillId="0" borderId="7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2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8884D-DFD4-4841-9412-D1E03DEDF42F}">
  <sheetPr>
    <pageSetUpPr fitToPage="1"/>
  </sheetPr>
  <dimension ref="B1:K50"/>
  <sheetViews>
    <sheetView tabSelected="1" topLeftCell="A45" workbookViewId="0">
      <selection sqref="A1:L53"/>
    </sheetView>
  </sheetViews>
  <sheetFormatPr defaultRowHeight="14.5" x14ac:dyDescent="0.35"/>
  <cols>
    <col min="6" max="6" width="10.453125" customWidth="1"/>
  </cols>
  <sheetData>
    <row r="1" spans="2:9" ht="15" thickBot="1" x14ac:dyDescent="0.4"/>
    <row r="2" spans="2:9" ht="15" thickBot="1" x14ac:dyDescent="0.4">
      <c r="B2" s="59" t="s">
        <v>0</v>
      </c>
      <c r="C2" s="60"/>
      <c r="D2" s="60"/>
      <c r="E2" s="60"/>
      <c r="F2" s="60"/>
      <c r="G2" s="60"/>
      <c r="H2" s="60"/>
      <c r="I2" s="61"/>
    </row>
    <row r="3" spans="2:9" ht="15" thickBot="1" x14ac:dyDescent="0.4">
      <c r="B3" s="59" t="s">
        <v>30</v>
      </c>
      <c r="C3" s="60"/>
      <c r="D3" s="60"/>
      <c r="E3" s="60"/>
      <c r="F3" s="60"/>
      <c r="G3" s="60"/>
      <c r="H3" s="60"/>
      <c r="I3" s="61"/>
    </row>
    <row r="4" spans="2:9" ht="15" thickBot="1" x14ac:dyDescent="0.4">
      <c r="B4" s="62" t="s">
        <v>1</v>
      </c>
      <c r="C4" s="63"/>
      <c r="D4" s="63"/>
      <c r="E4" s="63"/>
      <c r="F4" s="63"/>
      <c r="G4" s="63"/>
      <c r="H4" s="63"/>
      <c r="I4" s="64"/>
    </row>
    <row r="5" spans="2:9" x14ac:dyDescent="0.35">
      <c r="B5" s="22" t="s">
        <v>31</v>
      </c>
      <c r="C5" s="23"/>
      <c r="D5" s="23"/>
      <c r="E5" s="23"/>
      <c r="F5" s="23"/>
      <c r="G5" s="21">
        <v>638.29</v>
      </c>
      <c r="H5" s="11"/>
      <c r="I5" s="4"/>
    </row>
    <row r="6" spans="2:9" x14ac:dyDescent="0.35">
      <c r="B6" s="65" t="s">
        <v>2</v>
      </c>
      <c r="C6" s="66"/>
      <c r="D6" s="66"/>
      <c r="E6" s="66"/>
      <c r="F6" s="66"/>
      <c r="G6" s="66"/>
      <c r="H6" s="66"/>
      <c r="I6" s="67"/>
    </row>
    <row r="7" spans="2:9" x14ac:dyDescent="0.35">
      <c r="B7" s="71" t="s">
        <v>40</v>
      </c>
      <c r="C7" s="72"/>
      <c r="D7" s="72"/>
      <c r="E7" s="72"/>
      <c r="F7" s="73"/>
      <c r="G7" s="13">
        <v>5675</v>
      </c>
      <c r="H7" s="9"/>
      <c r="I7" s="3"/>
    </row>
    <row r="8" spans="2:9" x14ac:dyDescent="0.35">
      <c r="B8" s="42"/>
      <c r="C8" s="43"/>
      <c r="D8" s="43"/>
      <c r="E8" s="43"/>
      <c r="F8" s="43"/>
      <c r="G8" s="13">
        <v>0</v>
      </c>
      <c r="H8" s="9"/>
      <c r="I8" s="3"/>
    </row>
    <row r="9" spans="2:9" x14ac:dyDescent="0.35">
      <c r="B9" s="24" t="s">
        <v>3</v>
      </c>
      <c r="C9" s="25"/>
      <c r="D9" s="25"/>
      <c r="E9" s="25"/>
      <c r="F9" s="25"/>
      <c r="G9" s="25"/>
      <c r="H9" s="25"/>
      <c r="I9" s="26"/>
    </row>
    <row r="10" spans="2:9" x14ac:dyDescent="0.35">
      <c r="B10" s="2" t="s">
        <v>36</v>
      </c>
      <c r="C10" s="43" t="s">
        <v>23</v>
      </c>
      <c r="D10" s="43"/>
      <c r="E10" s="43"/>
      <c r="F10" s="43"/>
      <c r="G10" s="13">
        <v>500</v>
      </c>
      <c r="H10" s="9"/>
      <c r="I10" s="3"/>
    </row>
    <row r="11" spans="2:9" x14ac:dyDescent="0.35">
      <c r="B11" s="2" t="s">
        <v>37</v>
      </c>
      <c r="C11" s="43" t="s">
        <v>38</v>
      </c>
      <c r="D11" s="43"/>
      <c r="E11" s="43"/>
      <c r="F11" s="43"/>
      <c r="G11" s="13">
        <v>4000</v>
      </c>
      <c r="H11" s="9"/>
      <c r="I11" s="3"/>
    </row>
    <row r="12" spans="2:9" x14ac:dyDescent="0.35">
      <c r="B12" s="2" t="s">
        <v>39</v>
      </c>
      <c r="C12" s="43" t="s">
        <v>23</v>
      </c>
      <c r="D12" s="43"/>
      <c r="E12" s="43"/>
      <c r="F12" s="43"/>
      <c r="G12" s="13">
        <v>1000</v>
      </c>
      <c r="H12" s="9"/>
      <c r="I12" s="3"/>
    </row>
    <row r="13" spans="2:9" x14ac:dyDescent="0.35">
      <c r="B13" s="44" t="s">
        <v>26</v>
      </c>
      <c r="C13" s="45"/>
      <c r="D13" s="45"/>
      <c r="E13" s="45"/>
      <c r="F13" s="45"/>
      <c r="G13" s="14">
        <f>SUM(G7:G12)</f>
        <v>11175</v>
      </c>
      <c r="H13" s="9"/>
      <c r="I13" s="3"/>
    </row>
    <row r="14" spans="2:9" x14ac:dyDescent="0.35">
      <c r="B14" s="36" t="s">
        <v>27</v>
      </c>
      <c r="C14" s="37"/>
      <c r="D14" s="37"/>
      <c r="E14" s="37"/>
      <c r="F14" s="38"/>
      <c r="G14" s="14"/>
      <c r="H14" s="10">
        <f>G5+G13</f>
        <v>11813.29</v>
      </c>
      <c r="I14" s="3"/>
    </row>
    <row r="15" spans="2:9" x14ac:dyDescent="0.35">
      <c r="B15" s="24" t="s">
        <v>4</v>
      </c>
      <c r="C15" s="25"/>
      <c r="D15" s="25"/>
      <c r="E15" s="25"/>
      <c r="F15" s="25"/>
      <c r="G15" s="25"/>
      <c r="H15" s="25"/>
      <c r="I15" s="26"/>
    </row>
    <row r="16" spans="2:9" x14ac:dyDescent="0.35">
      <c r="B16" s="42" t="s">
        <v>41</v>
      </c>
      <c r="C16" s="43"/>
      <c r="D16" s="43"/>
      <c r="E16" s="43"/>
      <c r="F16" s="43"/>
      <c r="G16" s="13">
        <v>182.7</v>
      </c>
      <c r="H16" s="9"/>
      <c r="I16" s="3"/>
    </row>
    <row r="17" spans="2:9" x14ac:dyDescent="0.35">
      <c r="B17" s="33" t="s">
        <v>42</v>
      </c>
      <c r="C17" s="34"/>
      <c r="D17" s="34"/>
      <c r="E17" s="34"/>
      <c r="F17" s="35"/>
      <c r="G17" s="13">
        <v>706.58</v>
      </c>
      <c r="H17" s="9"/>
      <c r="I17" s="3"/>
    </row>
    <row r="18" spans="2:9" x14ac:dyDescent="0.35">
      <c r="B18" s="33" t="s">
        <v>28</v>
      </c>
      <c r="C18" s="34"/>
      <c r="D18" s="34"/>
      <c r="E18" s="34"/>
      <c r="F18" s="35"/>
      <c r="G18" s="13">
        <v>37.08</v>
      </c>
      <c r="H18" s="9"/>
      <c r="I18" s="3"/>
    </row>
    <row r="19" spans="2:9" x14ac:dyDescent="0.35">
      <c r="B19" s="33" t="s">
        <v>43</v>
      </c>
      <c r="C19" s="34"/>
      <c r="D19" s="34"/>
      <c r="E19" s="34"/>
      <c r="F19" s="35"/>
      <c r="G19" s="13">
        <v>67</v>
      </c>
      <c r="H19" s="9"/>
      <c r="I19" s="3"/>
    </row>
    <row r="20" spans="2:9" x14ac:dyDescent="0.35">
      <c r="B20" s="33" t="s">
        <v>44</v>
      </c>
      <c r="C20" s="34"/>
      <c r="D20" s="34"/>
      <c r="E20" s="34"/>
      <c r="F20" s="35"/>
      <c r="G20" s="13">
        <v>12</v>
      </c>
      <c r="H20" s="9"/>
      <c r="I20" s="3"/>
    </row>
    <row r="21" spans="2:9" x14ac:dyDescent="0.35">
      <c r="B21" s="42"/>
      <c r="C21" s="43"/>
      <c r="D21" s="43"/>
      <c r="E21" s="43"/>
      <c r="F21" s="43"/>
      <c r="G21" s="13"/>
      <c r="H21" s="9"/>
      <c r="I21" s="3"/>
    </row>
    <row r="22" spans="2:9" x14ac:dyDescent="0.35">
      <c r="B22" s="24" t="s">
        <v>3</v>
      </c>
      <c r="C22" s="25"/>
      <c r="D22" s="25"/>
      <c r="E22" s="25"/>
      <c r="F22" s="25"/>
      <c r="G22" s="25"/>
      <c r="H22" s="25"/>
      <c r="I22" s="26"/>
    </row>
    <row r="23" spans="2:9" x14ac:dyDescent="0.35">
      <c r="B23" s="77" t="s">
        <v>37</v>
      </c>
      <c r="C23" s="76" t="s">
        <v>24</v>
      </c>
      <c r="D23" s="76"/>
      <c r="E23" s="76"/>
      <c r="F23" s="76"/>
      <c r="G23" s="75">
        <v>5000</v>
      </c>
      <c r="H23" s="74"/>
      <c r="I23" s="17"/>
    </row>
    <row r="24" spans="2:9" x14ac:dyDescent="0.35">
      <c r="B24" s="2" t="s">
        <v>45</v>
      </c>
      <c r="C24" s="43" t="s">
        <v>24</v>
      </c>
      <c r="D24" s="43"/>
      <c r="E24" s="43"/>
      <c r="F24" s="43"/>
      <c r="G24" s="13">
        <v>4000</v>
      </c>
      <c r="H24" s="19"/>
      <c r="I24" s="3"/>
    </row>
    <row r="25" spans="2:9" x14ac:dyDescent="0.35">
      <c r="B25" s="50" t="s">
        <v>5</v>
      </c>
      <c r="C25" s="51"/>
      <c r="D25" s="51"/>
      <c r="E25" s="51"/>
      <c r="F25" s="51"/>
      <c r="G25" s="13"/>
      <c r="H25" s="10">
        <f>SUM(G16:G24)</f>
        <v>10005.36</v>
      </c>
      <c r="I25" s="18"/>
    </row>
    <row r="26" spans="2:9" x14ac:dyDescent="0.35">
      <c r="B26" s="30" t="s">
        <v>32</v>
      </c>
      <c r="C26" s="31"/>
      <c r="D26" s="31"/>
      <c r="E26" s="31"/>
      <c r="F26" s="31"/>
      <c r="G26" s="31"/>
      <c r="H26" s="32"/>
      <c r="I26" s="5">
        <f>H14-H25</f>
        <v>1807.9300000000003</v>
      </c>
    </row>
    <row r="27" spans="2:9" x14ac:dyDescent="0.35">
      <c r="B27" s="68" t="s">
        <v>33</v>
      </c>
      <c r="C27" s="69"/>
      <c r="D27" s="69"/>
      <c r="E27" s="69"/>
      <c r="F27" s="70"/>
      <c r="G27" s="20">
        <v>29701.67</v>
      </c>
      <c r="H27" s="15"/>
      <c r="I27" s="16"/>
    </row>
    <row r="28" spans="2:9" x14ac:dyDescent="0.35">
      <c r="B28" s="42" t="s">
        <v>6</v>
      </c>
      <c r="C28" s="43"/>
      <c r="D28" s="43"/>
      <c r="E28" s="43"/>
      <c r="F28" s="43"/>
      <c r="G28" s="13">
        <v>169.74</v>
      </c>
      <c r="H28" s="9"/>
      <c r="I28" s="3"/>
    </row>
    <row r="29" spans="2:9" x14ac:dyDescent="0.35">
      <c r="B29" s="12"/>
      <c r="C29" s="34" t="s">
        <v>7</v>
      </c>
      <c r="D29" s="34"/>
      <c r="E29" s="34"/>
      <c r="F29" s="35"/>
      <c r="G29" s="13">
        <v>9000</v>
      </c>
      <c r="H29" s="9"/>
      <c r="I29" s="3"/>
    </row>
    <row r="30" spans="2:9" x14ac:dyDescent="0.35">
      <c r="B30" s="2"/>
      <c r="C30" s="78" t="s">
        <v>8</v>
      </c>
      <c r="D30" s="34"/>
      <c r="E30" s="34"/>
      <c r="F30" s="35"/>
      <c r="G30" s="13">
        <v>5500</v>
      </c>
      <c r="H30" s="9"/>
      <c r="I30" s="3"/>
    </row>
    <row r="31" spans="2:9" x14ac:dyDescent="0.35">
      <c r="B31" s="27" t="s">
        <v>34</v>
      </c>
      <c r="C31" s="28"/>
      <c r="D31" s="28"/>
      <c r="E31" s="28"/>
      <c r="F31" s="28"/>
      <c r="G31" s="28"/>
      <c r="H31" s="29"/>
      <c r="I31" s="1">
        <f>SUM(G27:G29)-G30</f>
        <v>33371.410000000003</v>
      </c>
    </row>
    <row r="32" spans="2:9" ht="15" thickBot="1" x14ac:dyDescent="0.4">
      <c r="B32" s="57" t="s">
        <v>35</v>
      </c>
      <c r="C32" s="58"/>
      <c r="D32" s="58"/>
      <c r="E32" s="58"/>
      <c r="F32" s="58"/>
      <c r="G32" s="58"/>
      <c r="H32" s="58"/>
      <c r="I32" s="5">
        <f>I26+I31</f>
        <v>35179.340000000004</v>
      </c>
    </row>
    <row r="34" spans="2:11" ht="15" thickBot="1" x14ac:dyDescent="0.4">
      <c r="B34" s="52" t="s">
        <v>25</v>
      </c>
      <c r="C34" s="53"/>
      <c r="D34" s="53"/>
      <c r="E34" s="54"/>
    </row>
    <row r="35" spans="2:11" x14ac:dyDescent="0.35">
      <c r="B35" s="55" t="s">
        <v>9</v>
      </c>
      <c r="C35" s="56"/>
      <c r="D35" s="56"/>
      <c r="E35" s="4">
        <v>150</v>
      </c>
    </row>
    <row r="36" spans="2:11" x14ac:dyDescent="0.35">
      <c r="B36" s="33" t="s">
        <v>29</v>
      </c>
      <c r="C36" s="34"/>
      <c r="D36" s="35"/>
      <c r="E36" s="16">
        <v>100</v>
      </c>
    </row>
    <row r="37" spans="2:11" x14ac:dyDescent="0.35">
      <c r="B37" s="33" t="s">
        <v>10</v>
      </c>
      <c r="C37" s="34"/>
      <c r="D37" s="35"/>
      <c r="E37" s="3">
        <v>334</v>
      </c>
    </row>
    <row r="38" spans="2:11" x14ac:dyDescent="0.35">
      <c r="B38" s="42" t="s">
        <v>11</v>
      </c>
      <c r="C38" s="43"/>
      <c r="D38" s="43"/>
      <c r="E38" s="3">
        <v>2000</v>
      </c>
    </row>
    <row r="39" spans="2:11" x14ac:dyDescent="0.35">
      <c r="B39" s="42" t="s">
        <v>12</v>
      </c>
      <c r="C39" s="43"/>
      <c r="D39" s="43"/>
      <c r="E39" s="3">
        <v>5476</v>
      </c>
    </row>
    <row r="40" spans="2:11" x14ac:dyDescent="0.35">
      <c r="B40" s="42" t="s">
        <v>13</v>
      </c>
      <c r="C40" s="43"/>
      <c r="D40" s="43"/>
      <c r="E40" s="3">
        <v>2423</v>
      </c>
    </row>
    <row r="41" spans="2:11" x14ac:dyDescent="0.35">
      <c r="B41" s="33" t="s">
        <v>14</v>
      </c>
      <c r="C41" s="34"/>
      <c r="D41" s="35"/>
      <c r="E41" s="3">
        <v>750</v>
      </c>
    </row>
    <row r="42" spans="2:11" x14ac:dyDescent="0.35">
      <c r="B42" s="42" t="s">
        <v>15</v>
      </c>
      <c r="C42" s="43"/>
      <c r="D42" s="43"/>
      <c r="E42" s="3">
        <v>5210</v>
      </c>
    </row>
    <row r="43" spans="2:11" x14ac:dyDescent="0.35">
      <c r="B43" s="42" t="s">
        <v>16</v>
      </c>
      <c r="C43" s="43"/>
      <c r="D43" s="43"/>
      <c r="E43" s="3">
        <v>2195</v>
      </c>
    </row>
    <row r="44" spans="2:11" x14ac:dyDescent="0.35">
      <c r="B44" s="44" t="s">
        <v>17</v>
      </c>
      <c r="C44" s="45"/>
      <c r="D44" s="45"/>
      <c r="E44" s="1">
        <f>SUM(E35:E43)</f>
        <v>18638</v>
      </c>
    </row>
    <row r="45" spans="2:11" x14ac:dyDescent="0.35">
      <c r="B45" s="46" t="s">
        <v>18</v>
      </c>
      <c r="C45" s="47"/>
      <c r="D45" s="47"/>
      <c r="E45" s="5">
        <f>I32-E44</f>
        <v>16541.340000000004</v>
      </c>
    </row>
    <row r="46" spans="2:11" ht="15" thickBot="1" x14ac:dyDescent="0.4"/>
    <row r="47" spans="2:11" x14ac:dyDescent="0.35">
      <c r="B47" s="48" t="s">
        <v>19</v>
      </c>
      <c r="C47" s="49"/>
      <c r="D47" s="49"/>
      <c r="E47" s="49"/>
      <c r="F47" s="49"/>
      <c r="G47" s="49"/>
      <c r="H47" s="49"/>
      <c r="I47" s="49"/>
      <c r="J47" s="6" t="s">
        <v>46</v>
      </c>
      <c r="K47" s="7"/>
    </row>
    <row r="48" spans="2:11" ht="33" customHeight="1" x14ac:dyDescent="0.35">
      <c r="B48" s="39" t="s">
        <v>20</v>
      </c>
      <c r="C48" s="40"/>
      <c r="D48" s="40"/>
      <c r="E48" s="40"/>
      <c r="F48" s="40"/>
      <c r="G48" s="40"/>
      <c r="H48" s="40"/>
      <c r="I48" s="40"/>
      <c r="J48" s="40"/>
      <c r="K48" s="41"/>
    </row>
    <row r="49" spans="2:11" x14ac:dyDescent="0.35">
      <c r="B49" s="39" t="s">
        <v>21</v>
      </c>
      <c r="C49" s="40"/>
      <c r="D49" s="40"/>
      <c r="E49" s="40"/>
      <c r="F49" s="40"/>
      <c r="G49" s="40"/>
      <c r="H49" s="40"/>
      <c r="K49" s="8"/>
    </row>
    <row r="50" spans="2:11" ht="32.5" customHeight="1" x14ac:dyDescent="0.35">
      <c r="B50" s="39" t="s">
        <v>22</v>
      </c>
      <c r="C50" s="40"/>
      <c r="D50" s="40"/>
      <c r="E50" s="40"/>
      <c r="F50" s="40"/>
      <c r="G50" s="40"/>
      <c r="H50" s="40"/>
      <c r="I50" s="40"/>
      <c r="J50" s="40"/>
      <c r="K50" s="41"/>
    </row>
  </sheetData>
  <mergeCells count="46">
    <mergeCell ref="B2:I2"/>
    <mergeCell ref="B3:I3"/>
    <mergeCell ref="B4:I4"/>
    <mergeCell ref="B6:I6"/>
    <mergeCell ref="B8:F8"/>
    <mergeCell ref="B7:F7"/>
    <mergeCell ref="B17:F17"/>
    <mergeCell ref="B18:F18"/>
    <mergeCell ref="B16:F16"/>
    <mergeCell ref="C10:F10"/>
    <mergeCell ref="C11:F11"/>
    <mergeCell ref="C12:F12"/>
    <mergeCell ref="B41:D41"/>
    <mergeCell ref="B28:F28"/>
    <mergeCell ref="B34:E34"/>
    <mergeCell ref="B35:D35"/>
    <mergeCell ref="B37:D37"/>
    <mergeCell ref="B38:D38"/>
    <mergeCell ref="B39:D39"/>
    <mergeCell ref="B40:D40"/>
    <mergeCell ref="B32:H32"/>
    <mergeCell ref="C29:F29"/>
    <mergeCell ref="C30:F30"/>
    <mergeCell ref="B49:H49"/>
    <mergeCell ref="B50:K50"/>
    <mergeCell ref="B42:D42"/>
    <mergeCell ref="B43:D43"/>
    <mergeCell ref="B44:D44"/>
    <mergeCell ref="B45:D45"/>
    <mergeCell ref="B48:K48"/>
    <mergeCell ref="B47:I47"/>
    <mergeCell ref="B9:I9"/>
    <mergeCell ref="B22:I22"/>
    <mergeCell ref="B31:H31"/>
    <mergeCell ref="B26:H26"/>
    <mergeCell ref="B36:D36"/>
    <mergeCell ref="B14:F14"/>
    <mergeCell ref="B19:F19"/>
    <mergeCell ref="B15:I15"/>
    <mergeCell ref="B25:F25"/>
    <mergeCell ref="B20:F20"/>
    <mergeCell ref="B21:F21"/>
    <mergeCell ref="C24:F24"/>
    <mergeCell ref="B27:F27"/>
    <mergeCell ref="B13:F13"/>
    <mergeCell ref="C23:F23"/>
  </mergeCell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01.09.25-31.10.25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Freestone</dc:creator>
  <cp:lastModifiedBy>Rachel Freestone</cp:lastModifiedBy>
  <cp:lastPrinted>2025-11-07T10:17:06Z</cp:lastPrinted>
  <dcterms:created xsi:type="dcterms:W3CDTF">2025-05-08T15:44:41Z</dcterms:created>
  <dcterms:modified xsi:type="dcterms:W3CDTF">2025-11-07T10:17:25Z</dcterms:modified>
</cp:coreProperties>
</file>